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sheet1!$N$3:$T$7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<sst xmlns="http://schemas.openxmlformats.org/spreadsheetml/2006/main" count="338" uniqueCount="97">
  <si>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</si>
  <si>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</si>
  <si>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</si>
  <si>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</si>
  <si>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</si>
  <si>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</si>
  <si>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</si>
  <si>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</si>
  <si>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</si>
  <si>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</si>
  <si>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</si>
  <si>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</si>
  <si>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</si>
  <si>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</si>
  <si>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</si>
  <si>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</si>
  <si>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</si>
  <si>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</si>
  <si>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</si>
  <si>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</si>
  <si>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</si>
  <si>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</si>
  <si>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</si>
  <si>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</si>
  <si>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</si>
  <si>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r>
      <rPr>
        <sz val="12"/>
        <rFont val="宋体"/>
        <charset val="134"/>
      </rPr>
      <t>全日制</t>
    </r>
    <r>
      <rPr>
        <sz val="12"/>
        <rFont val="Arial"/>
        <charset val="134"/>
      </rPr>
      <t>/</t>
    </r>
    <r>
      <rPr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</si>
  <si>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</si>
  <si>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</si>
  <si>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</si>
  <si>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</si>
  <si>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</si>
  <si>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</si>
  <si>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</si>
  <si>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sz val="12"/>
        <rFont val="宋体"/>
        <charset val="134"/>
      </rPr>
      <t>是</t>
    </r>
    <r>
      <rPr>
        <sz val="12"/>
        <rFont val="Arial"/>
        <charset val="134"/>
      </rPr>
      <t>/</t>
    </r>
    <r>
      <rPr>
        <sz val="12"/>
        <rFont val="宋体"/>
        <charset val="134"/>
      </rPr>
      <t>否</t>
    </r>
  </si>
  <si>
    <r>
      <rPr>
        <sz val="12"/>
        <color theme="1"/>
        <rFont val="宋体"/>
        <charset val="134"/>
      </rPr>
      <t>拟录取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候补录取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不录取</t>
    </r>
  </si>
  <si>
    <t>020</t>
  </si>
  <si>
    <t>计算机信息工程学院</t>
  </si>
  <si>
    <t>083500</t>
  </si>
  <si>
    <t>软件工程</t>
  </si>
  <si>
    <t>00</t>
  </si>
  <si>
    <t>全日制</t>
  </si>
  <si>
    <t>调剂生</t>
  </si>
  <si>
    <t>104234361317250</t>
  </si>
  <si>
    <t>邓聪</t>
  </si>
  <si>
    <t>男</t>
  </si>
  <si>
    <t>合格</t>
  </si>
  <si>
    <t>否</t>
  </si>
  <si>
    <t>拟录取</t>
  </si>
  <si>
    <t>104034081200318</t>
  </si>
  <si>
    <t>谢海涛</t>
  </si>
  <si>
    <t>100194361107636</t>
  </si>
  <si>
    <t>廖泷绪</t>
  </si>
  <si>
    <t>104034081200010</t>
  </si>
  <si>
    <t>吴超</t>
  </si>
  <si>
    <t>103864211011313</t>
  </si>
  <si>
    <t>甘宏宇</t>
  </si>
  <si>
    <t>104034081200067</t>
  </si>
  <si>
    <t>廖梓辰</t>
  </si>
  <si>
    <t>104034081200373</t>
  </si>
  <si>
    <t>高文锋</t>
  </si>
  <si>
    <t>105744000003868</t>
  </si>
  <si>
    <t>刘胜勇</t>
  </si>
  <si>
    <t>104034081200270</t>
  </si>
  <si>
    <t>奚林龙</t>
  </si>
  <si>
    <t>105114021104140</t>
  </si>
  <si>
    <t>程思进</t>
  </si>
  <si>
    <t>104034081200068</t>
  </si>
  <si>
    <t>张赣</t>
  </si>
  <si>
    <t>104034081200086</t>
  </si>
  <si>
    <t>刘文旋</t>
  </si>
  <si>
    <t>候补录取</t>
  </si>
  <si>
    <t>105114021216783</t>
  </si>
  <si>
    <t>张家鹏</t>
  </si>
  <si>
    <t>102804240010461</t>
  </si>
  <si>
    <t>杨经萌</t>
  </si>
  <si>
    <t>102804240010824</t>
  </si>
  <si>
    <t>谢晓东</t>
  </si>
  <si>
    <t>118454005007794</t>
  </si>
  <si>
    <t>吴毅帆</t>
  </si>
  <si>
    <t>100224360105390</t>
  </si>
  <si>
    <t>谢冬华</t>
  </si>
  <si>
    <t>女</t>
  </si>
  <si>
    <t>104034081200045</t>
  </si>
  <si>
    <t>辛奕澎</t>
  </si>
  <si>
    <t>118454005007755</t>
  </si>
  <si>
    <t>陶棋宇</t>
  </si>
  <si>
    <t>104034081200206</t>
  </si>
  <si>
    <t>李锋</t>
  </si>
  <si>
    <t>不合格</t>
  </si>
  <si>
    <t>不录取</t>
  </si>
  <si>
    <t>缺考</t>
  </si>
  <si>
    <t>104034081200178</t>
  </si>
  <si>
    <t>谈慕华</t>
  </si>
  <si>
    <t>105114021216628</t>
  </si>
  <si>
    <t>黎钦</t>
  </si>
  <si>
    <t>105614021009480</t>
  </si>
  <si>
    <t>胡建民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</si>
</sst>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 "/>
  </numFmts>
  <fonts count="42"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0" fillId="0" borderId="0"/>
    <xf numFmtId="0" fontId="40" fillId="0" borderId="0">
      <alignment vertical="center"/>
    </xf>
    <xf numFmtId="0" fontId="11" fillId="0" borderId="0">
      <alignment vertical="center"/>
    </xf>
    <xf numFmtId="0" fontId="2" fillId="0" borderId="0"/>
    <xf numFmtId="0" fontId="0" fillId="0" borderId="0"/>
    <xf numFmtId="0" fontId="11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7">
    <xf numFmtId="0" fontId="0" fillId="0" borderId="0" xfId="0"/>
    <xf numFmtId="49" fontId="1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8">
    <dxf>
      <font>
        <name val="宋体"/>
        <scheme val="none"/>
        <b val="0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7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2" totalsRowShown="0">
  <autoFilter ref="A1:Y2"/>
  <sortState ref="A1:Y2">
    <sortCondition ref="A2:A1298"/>
    <sortCondition ref="C2:C1298"/>
    <sortCondition ref="H2:H1298" descending="1"/>
    <sortCondition ref="G2:G1298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/>
    <tableColumn id="17" name="总成绩" dataDxfId="17"/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J26"/>
  <sheetViews>
    <sheetView tabSelected="1" workbookViewId="0">
      <pane ySplit="1" topLeftCell="A2" activePane="bottomLeft" state="frozen"/>
      <selection/>
      <selection pane="bottomLeft" activeCell="G8" sqref="G8"/>
    </sheetView>
  </sheetViews>
  <sheetFormatPr defaultColWidth="9.14285714285714" defaultRowHeight="24.95" customHeight="1"/>
  <cols>
    <col min="1" max="1" width="6.28571428571429" style="6" customWidth="1"/>
    <col min="2" max="2" width="19.7142857142857" style="6" customWidth="1"/>
    <col min="3" max="3" width="9.71428571428571" style="6" customWidth="1"/>
    <col min="4" max="4" width="14.7142857142857" style="6" customWidth="1"/>
    <col min="5" max="5" width="5.28571428571429" style="7" customWidth="1"/>
    <col min="6" max="6" width="11" style="6" customWidth="1"/>
    <col min="7" max="7" width="11" style="7" customWidth="1"/>
    <col min="8" max="8" width="7.42857142857143" style="6" customWidth="1"/>
    <col min="9" max="9" width="19.7142857142857" style="6" customWidth="1"/>
    <col min="10" max="10" width="7.71428571428571" style="8" customWidth="1"/>
    <col min="11" max="11" width="6.28571428571429" style="6" customWidth="1"/>
    <col min="12" max="12" width="7.42857142857143" style="9" customWidth="1"/>
    <col min="13" max="13" width="7.57142857142857" style="6" customWidth="1"/>
    <col min="14" max="14" width="11" style="6" customWidth="1"/>
    <col min="15" max="15" width="8.85714285714286" style="8" customWidth="1"/>
    <col min="16" max="16" width="8.14285714285714" style="9" customWidth="1"/>
    <col min="17" max="17" width="10.2857142857143" style="10" customWidth="1"/>
    <col min="18" max="18" width="8.42857142857143" style="6" customWidth="1"/>
    <col min="19" max="19" width="5.71428571428571" style="6" customWidth="1"/>
    <col min="20" max="20" width="10.7142857142857" style="6" customWidth="1"/>
    <col min="21" max="23" width="6" style="6" customWidth="1"/>
    <col min="24" max="24" width="14.4285714285714" style="11" customWidth="1"/>
    <col min="25" max="25" width="31.7142857142857" style="12" customWidth="1"/>
    <col min="26" max="166" width="9.14285714285714" style="6"/>
    <col min="167" max="16384" width="9.14285714285714" style="13"/>
  </cols>
  <sheetData>
    <row r="1" s="1" customFormat="1" ht="45" customHeight="1" spans="1: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36" t="s">
        <v>9</v>
      </c>
      <c r="K1" s="37" t="s">
        <v>10</v>
      </c>
      <c r="L1" s="37" t="s">
        <v>11</v>
      </c>
      <c r="M1" s="38" t="s">
        <v>12</v>
      </c>
      <c r="N1" s="38" t="s">
        <v>13</v>
      </c>
      <c r="O1" s="36" t="s">
        <v>14</v>
      </c>
      <c r="P1" s="14" t="s">
        <v>15</v>
      </c>
      <c r="Q1" s="53" t="s">
        <v>16</v>
      </c>
      <c r="R1" s="38" t="s">
        <v>17</v>
      </c>
      <c r="S1" s="37" t="s">
        <v>18</v>
      </c>
      <c r="T1" s="14" t="s">
        <v>19</v>
      </c>
      <c r="U1" s="37" t="s">
        <v>20</v>
      </c>
      <c r="V1" s="37" t="s">
        <v>21</v>
      </c>
      <c r="W1" s="14" t="s">
        <v>22</v>
      </c>
      <c r="X1" s="14" t="s">
        <v>23</v>
      </c>
      <c r="Y1" s="36" t="s">
        <v>24</v>
      </c>
    </row>
    <row r="2" s="2" customFormat="1" ht="84.75" customHeight="1" spans="1:25">
      <c r="A2" s="15"/>
      <c r="B2" s="16"/>
      <c r="C2" s="17"/>
      <c r="D2" s="16"/>
      <c r="E2" s="17"/>
      <c r="F2" s="18" t="s">
        <v>25</v>
      </c>
      <c r="G2" s="18" t="s">
        <v>26</v>
      </c>
      <c r="H2" s="19" t="s">
        <v>27</v>
      </c>
      <c r="I2" s="17"/>
      <c r="J2" s="39"/>
      <c r="K2" s="40"/>
      <c r="L2" s="41"/>
      <c r="M2" s="42" t="s">
        <v>28</v>
      </c>
      <c r="N2" s="42" t="s">
        <v>29</v>
      </c>
      <c r="O2" s="43" t="s">
        <v>30</v>
      </c>
      <c r="P2" s="42" t="s">
        <v>31</v>
      </c>
      <c r="Q2" s="54"/>
      <c r="R2" s="42"/>
      <c r="S2" s="55"/>
      <c r="T2" s="42" t="s">
        <v>32</v>
      </c>
      <c r="U2" s="56"/>
      <c r="V2" s="56"/>
      <c r="W2" s="19" t="s">
        <v>33</v>
      </c>
      <c r="X2" s="57" t="s">
        <v>34</v>
      </c>
      <c r="Y2" s="68"/>
    </row>
    <row r="3" s="3" customFormat="1" customHeight="1" spans="1:166">
      <c r="A3" s="20" t="s">
        <v>35</v>
      </c>
      <c r="B3" s="21" t="s">
        <v>36</v>
      </c>
      <c r="C3" s="21" t="s">
        <v>37</v>
      </c>
      <c r="D3" s="21" t="s">
        <v>38</v>
      </c>
      <c r="E3" s="22" t="s">
        <v>39</v>
      </c>
      <c r="F3" s="23" t="s">
        <v>40</v>
      </c>
      <c r="G3" s="23" t="s">
        <v>41</v>
      </c>
      <c r="H3" s="24"/>
      <c r="I3" s="22" t="s">
        <v>42</v>
      </c>
      <c r="J3" s="44" t="s">
        <v>43</v>
      </c>
      <c r="K3" s="45" t="s">
        <v>44</v>
      </c>
      <c r="L3" s="22">
        <v>341</v>
      </c>
      <c r="M3" s="24"/>
      <c r="N3" s="21">
        <v>23</v>
      </c>
      <c r="O3" s="21">
        <v>88</v>
      </c>
      <c r="P3" s="21">
        <v>86</v>
      </c>
      <c r="Q3" s="21">
        <f t="shared" ref="Q3:Q25" si="0">N3+O3+P3</f>
        <v>197</v>
      </c>
      <c r="R3" s="25">
        <f t="shared" ref="R3:R25" si="1">L3+Q3</f>
        <v>538</v>
      </c>
      <c r="S3" s="24">
        <v>1</v>
      </c>
      <c r="T3" s="45" t="s">
        <v>45</v>
      </c>
      <c r="U3" s="24"/>
      <c r="V3" s="24"/>
      <c r="W3" s="58" t="s">
        <v>46</v>
      </c>
      <c r="X3" s="59" t="s">
        <v>47</v>
      </c>
      <c r="Y3" s="69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</row>
    <row r="4" s="3" customFormat="1" customHeight="1" spans="1:166">
      <c r="A4" s="20" t="s">
        <v>35</v>
      </c>
      <c r="B4" s="21" t="s">
        <v>36</v>
      </c>
      <c r="C4" s="21" t="s">
        <v>37</v>
      </c>
      <c r="D4" s="21" t="s">
        <v>38</v>
      </c>
      <c r="E4" s="22" t="s">
        <v>39</v>
      </c>
      <c r="F4" s="23" t="s">
        <v>40</v>
      </c>
      <c r="G4" s="23" t="s">
        <v>41</v>
      </c>
      <c r="H4" s="25"/>
      <c r="I4" s="22" t="s">
        <v>48</v>
      </c>
      <c r="J4" s="44" t="s">
        <v>49</v>
      </c>
      <c r="K4" s="46" t="s">
        <v>44</v>
      </c>
      <c r="L4" s="22">
        <v>334</v>
      </c>
      <c r="M4" s="25"/>
      <c r="N4" s="21">
        <v>25</v>
      </c>
      <c r="O4" s="21">
        <v>83</v>
      </c>
      <c r="P4" s="21">
        <v>84.25</v>
      </c>
      <c r="Q4" s="21">
        <f t="shared" si="0"/>
        <v>192.25</v>
      </c>
      <c r="R4" s="25">
        <f t="shared" si="1"/>
        <v>526.25</v>
      </c>
      <c r="S4" s="24">
        <v>2</v>
      </c>
      <c r="T4" s="45" t="s">
        <v>45</v>
      </c>
      <c r="U4" s="25"/>
      <c r="V4" s="25"/>
      <c r="W4" s="58" t="s">
        <v>46</v>
      </c>
      <c r="X4" s="45" t="s">
        <v>47</v>
      </c>
      <c r="Y4" s="71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</row>
    <row r="5" s="3" customFormat="1" customHeight="1" spans="1:166">
      <c r="A5" s="20" t="s">
        <v>35</v>
      </c>
      <c r="B5" s="21" t="s">
        <v>36</v>
      </c>
      <c r="C5" s="21" t="s">
        <v>37</v>
      </c>
      <c r="D5" s="21" t="s">
        <v>38</v>
      </c>
      <c r="E5" s="22" t="s">
        <v>39</v>
      </c>
      <c r="F5" s="23" t="s">
        <v>40</v>
      </c>
      <c r="G5" s="23" t="s">
        <v>41</v>
      </c>
      <c r="H5" s="25"/>
      <c r="I5" s="22" t="s">
        <v>50</v>
      </c>
      <c r="J5" s="44" t="s">
        <v>51</v>
      </c>
      <c r="K5" s="46" t="s">
        <v>44</v>
      </c>
      <c r="L5" s="22">
        <v>340</v>
      </c>
      <c r="M5" s="25"/>
      <c r="N5" s="21">
        <v>23</v>
      </c>
      <c r="O5" s="21">
        <v>76</v>
      </c>
      <c r="P5" s="21">
        <v>77.25</v>
      </c>
      <c r="Q5" s="21">
        <f t="shared" si="0"/>
        <v>176.25</v>
      </c>
      <c r="R5" s="25">
        <f t="shared" si="1"/>
        <v>516.25</v>
      </c>
      <c r="S5" s="24">
        <v>3</v>
      </c>
      <c r="T5" s="45" t="s">
        <v>45</v>
      </c>
      <c r="U5" s="25"/>
      <c r="V5" s="25"/>
      <c r="W5" s="58" t="s">
        <v>46</v>
      </c>
      <c r="X5" s="45" t="s">
        <v>47</v>
      </c>
      <c r="Y5" s="71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</row>
    <row r="6" s="3" customFormat="1" customHeight="1" spans="1:166">
      <c r="A6" s="20" t="s">
        <v>35</v>
      </c>
      <c r="B6" s="21" t="s">
        <v>36</v>
      </c>
      <c r="C6" s="21" t="s">
        <v>37</v>
      </c>
      <c r="D6" s="21" t="s">
        <v>38</v>
      </c>
      <c r="E6" s="22" t="s">
        <v>39</v>
      </c>
      <c r="F6" s="23" t="s">
        <v>40</v>
      </c>
      <c r="G6" s="23" t="s">
        <v>41</v>
      </c>
      <c r="H6" s="24"/>
      <c r="I6" s="22" t="s">
        <v>52</v>
      </c>
      <c r="J6" s="44" t="s">
        <v>53</v>
      </c>
      <c r="K6" s="45" t="s">
        <v>44</v>
      </c>
      <c r="L6" s="22">
        <v>324</v>
      </c>
      <c r="M6" s="24"/>
      <c r="N6" s="24">
        <v>26.5</v>
      </c>
      <c r="O6" s="21">
        <v>79</v>
      </c>
      <c r="P6" s="21">
        <v>86.25</v>
      </c>
      <c r="Q6" s="21">
        <f t="shared" si="0"/>
        <v>191.75</v>
      </c>
      <c r="R6" s="25">
        <f t="shared" si="1"/>
        <v>515.75</v>
      </c>
      <c r="S6" s="24">
        <v>4</v>
      </c>
      <c r="T6" s="45" t="s">
        <v>45</v>
      </c>
      <c r="U6" s="24"/>
      <c r="V6" s="24"/>
      <c r="W6" s="58" t="s">
        <v>46</v>
      </c>
      <c r="X6" s="45" t="s">
        <v>47</v>
      </c>
      <c r="Y6" s="71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</row>
    <row r="7" s="3" customFormat="1" customHeight="1" spans="1:166">
      <c r="A7" s="20" t="s">
        <v>35</v>
      </c>
      <c r="B7" s="21" t="s">
        <v>36</v>
      </c>
      <c r="C7" s="21" t="s">
        <v>37</v>
      </c>
      <c r="D7" s="21" t="s">
        <v>38</v>
      </c>
      <c r="E7" s="22" t="s">
        <v>39</v>
      </c>
      <c r="F7" s="23" t="s">
        <v>40</v>
      </c>
      <c r="G7" s="23" t="s">
        <v>41</v>
      </c>
      <c r="H7" s="24"/>
      <c r="I7" s="22" t="s">
        <v>54</v>
      </c>
      <c r="J7" s="44" t="s">
        <v>55</v>
      </c>
      <c r="K7" s="45" t="s">
        <v>44</v>
      </c>
      <c r="L7" s="22">
        <v>322</v>
      </c>
      <c r="M7" s="24"/>
      <c r="N7" s="24">
        <v>26.75</v>
      </c>
      <c r="O7" s="21">
        <v>85</v>
      </c>
      <c r="P7" s="21">
        <v>81.75</v>
      </c>
      <c r="Q7" s="21">
        <f t="shared" si="0"/>
        <v>193.5</v>
      </c>
      <c r="R7" s="25">
        <f t="shared" si="1"/>
        <v>515.5</v>
      </c>
      <c r="S7" s="24">
        <v>5</v>
      </c>
      <c r="T7" s="45" t="s">
        <v>45</v>
      </c>
      <c r="U7" s="24"/>
      <c r="V7" s="24"/>
      <c r="W7" s="58" t="s">
        <v>46</v>
      </c>
      <c r="X7" s="45" t="s">
        <v>47</v>
      </c>
      <c r="Y7" s="6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</row>
    <row r="8" customHeight="1" spans="1:25">
      <c r="A8" s="20" t="s">
        <v>35</v>
      </c>
      <c r="B8" s="21" t="s">
        <v>36</v>
      </c>
      <c r="C8" s="21" t="s">
        <v>37</v>
      </c>
      <c r="D8" s="21" t="s">
        <v>38</v>
      </c>
      <c r="E8" s="22" t="s">
        <v>39</v>
      </c>
      <c r="F8" s="23" t="s">
        <v>40</v>
      </c>
      <c r="G8" s="23" t="s">
        <v>41</v>
      </c>
      <c r="H8" s="24"/>
      <c r="I8" s="22" t="s">
        <v>56</v>
      </c>
      <c r="J8" s="44" t="s">
        <v>57</v>
      </c>
      <c r="K8" s="45" t="s">
        <v>44</v>
      </c>
      <c r="L8" s="22">
        <v>307</v>
      </c>
      <c r="M8" s="24"/>
      <c r="N8" s="24">
        <v>26.5</v>
      </c>
      <c r="O8" s="21">
        <v>90</v>
      </c>
      <c r="P8" s="21">
        <v>89.25</v>
      </c>
      <c r="Q8" s="21">
        <f t="shared" si="0"/>
        <v>205.75</v>
      </c>
      <c r="R8" s="25">
        <f t="shared" si="1"/>
        <v>512.75</v>
      </c>
      <c r="S8" s="24">
        <v>6</v>
      </c>
      <c r="T8" s="45" t="s">
        <v>45</v>
      </c>
      <c r="U8" s="24"/>
      <c r="V8" s="24"/>
      <c r="W8" s="58" t="s">
        <v>46</v>
      </c>
      <c r="X8" s="45" t="s">
        <v>47</v>
      </c>
      <c r="Y8" s="69"/>
    </row>
    <row r="9" customHeight="1" spans="1:25">
      <c r="A9" s="20" t="s">
        <v>35</v>
      </c>
      <c r="B9" s="21" t="s">
        <v>36</v>
      </c>
      <c r="C9" s="21" t="s">
        <v>37</v>
      </c>
      <c r="D9" s="21" t="s">
        <v>38</v>
      </c>
      <c r="E9" s="22" t="s">
        <v>39</v>
      </c>
      <c r="F9" s="23" t="s">
        <v>40</v>
      </c>
      <c r="G9" s="23" t="s">
        <v>41</v>
      </c>
      <c r="H9" s="24"/>
      <c r="I9" s="22" t="s">
        <v>58</v>
      </c>
      <c r="J9" s="44" t="s">
        <v>59</v>
      </c>
      <c r="K9" s="45" t="s">
        <v>44</v>
      </c>
      <c r="L9" s="22">
        <v>310</v>
      </c>
      <c r="M9" s="24"/>
      <c r="N9" s="24">
        <v>23.75</v>
      </c>
      <c r="O9" s="21">
        <v>90</v>
      </c>
      <c r="P9" s="21">
        <v>85</v>
      </c>
      <c r="Q9" s="21">
        <f t="shared" si="0"/>
        <v>198.75</v>
      </c>
      <c r="R9" s="25">
        <f t="shared" si="1"/>
        <v>508.75</v>
      </c>
      <c r="S9" s="24">
        <v>7</v>
      </c>
      <c r="T9" s="45" t="s">
        <v>45</v>
      </c>
      <c r="U9" s="24"/>
      <c r="V9" s="24"/>
      <c r="W9" s="58" t="s">
        <v>46</v>
      </c>
      <c r="X9" s="45" t="s">
        <v>47</v>
      </c>
      <c r="Y9" s="69"/>
    </row>
    <row r="10" customHeight="1" spans="1:25">
      <c r="A10" s="20" t="s">
        <v>35</v>
      </c>
      <c r="B10" s="21" t="s">
        <v>36</v>
      </c>
      <c r="C10" s="21" t="s">
        <v>37</v>
      </c>
      <c r="D10" s="21" t="s">
        <v>38</v>
      </c>
      <c r="E10" s="22" t="s">
        <v>39</v>
      </c>
      <c r="F10" s="23" t="s">
        <v>40</v>
      </c>
      <c r="G10" s="23" t="s">
        <v>41</v>
      </c>
      <c r="H10" s="24"/>
      <c r="I10" s="22" t="s">
        <v>60</v>
      </c>
      <c r="J10" s="44" t="s">
        <v>61</v>
      </c>
      <c r="K10" s="45" t="s">
        <v>44</v>
      </c>
      <c r="L10" s="22">
        <v>328</v>
      </c>
      <c r="M10" s="24"/>
      <c r="N10" s="24">
        <v>22.75</v>
      </c>
      <c r="O10" s="21">
        <v>78</v>
      </c>
      <c r="P10" s="21">
        <v>79</v>
      </c>
      <c r="Q10" s="21">
        <f t="shared" si="0"/>
        <v>179.75</v>
      </c>
      <c r="R10" s="25">
        <f t="shared" si="1"/>
        <v>507.75</v>
      </c>
      <c r="S10" s="24">
        <v>8</v>
      </c>
      <c r="T10" s="45" t="s">
        <v>45</v>
      </c>
      <c r="U10" s="24"/>
      <c r="V10" s="24"/>
      <c r="W10" s="58" t="s">
        <v>46</v>
      </c>
      <c r="X10" s="45" t="s">
        <v>47</v>
      </c>
      <c r="Y10" s="71"/>
    </row>
    <row r="11" customHeight="1" spans="1:25">
      <c r="A11" s="20" t="s">
        <v>35</v>
      </c>
      <c r="B11" s="21" t="s">
        <v>36</v>
      </c>
      <c r="C11" s="21" t="s">
        <v>37</v>
      </c>
      <c r="D11" s="21" t="s">
        <v>38</v>
      </c>
      <c r="E11" s="22" t="s">
        <v>39</v>
      </c>
      <c r="F11" s="23" t="s">
        <v>40</v>
      </c>
      <c r="G11" s="23" t="s">
        <v>41</v>
      </c>
      <c r="H11" s="24"/>
      <c r="I11" s="22" t="s">
        <v>62</v>
      </c>
      <c r="J11" s="44" t="s">
        <v>63</v>
      </c>
      <c r="K11" s="45" t="s">
        <v>44</v>
      </c>
      <c r="L11" s="22">
        <v>319</v>
      </c>
      <c r="M11" s="24"/>
      <c r="N11" s="24">
        <v>21</v>
      </c>
      <c r="O11" s="21">
        <v>85</v>
      </c>
      <c r="P11" s="21">
        <v>80.5</v>
      </c>
      <c r="Q11" s="21">
        <f t="shared" si="0"/>
        <v>186.5</v>
      </c>
      <c r="R11" s="25">
        <f t="shared" si="1"/>
        <v>505.5</v>
      </c>
      <c r="S11" s="24">
        <v>9</v>
      </c>
      <c r="T11" s="45" t="s">
        <v>45</v>
      </c>
      <c r="U11" s="24"/>
      <c r="V11" s="24"/>
      <c r="W11" s="58" t="s">
        <v>46</v>
      </c>
      <c r="X11" s="45" t="s">
        <v>47</v>
      </c>
      <c r="Y11" s="69"/>
    </row>
    <row r="12" customHeight="1" spans="1:25">
      <c r="A12" s="20" t="s">
        <v>35</v>
      </c>
      <c r="B12" s="21" t="s">
        <v>36</v>
      </c>
      <c r="C12" s="21" t="s">
        <v>37</v>
      </c>
      <c r="D12" s="21" t="s">
        <v>38</v>
      </c>
      <c r="E12" s="22" t="s">
        <v>39</v>
      </c>
      <c r="F12" s="23" t="s">
        <v>40</v>
      </c>
      <c r="G12" s="23" t="s">
        <v>41</v>
      </c>
      <c r="H12" s="24"/>
      <c r="I12" s="22" t="s">
        <v>64</v>
      </c>
      <c r="J12" s="44" t="s">
        <v>65</v>
      </c>
      <c r="K12" s="45" t="s">
        <v>44</v>
      </c>
      <c r="L12" s="22">
        <v>324</v>
      </c>
      <c r="M12" s="24"/>
      <c r="N12" s="24">
        <v>24.25</v>
      </c>
      <c r="O12" s="21">
        <v>75</v>
      </c>
      <c r="P12" s="21">
        <v>78.5</v>
      </c>
      <c r="Q12" s="21">
        <f t="shared" si="0"/>
        <v>177.75</v>
      </c>
      <c r="R12" s="25">
        <f t="shared" si="1"/>
        <v>501.75</v>
      </c>
      <c r="S12" s="24">
        <v>10</v>
      </c>
      <c r="T12" s="45" t="s">
        <v>45</v>
      </c>
      <c r="U12" s="24"/>
      <c r="V12" s="24"/>
      <c r="W12" s="58" t="s">
        <v>46</v>
      </c>
      <c r="X12" s="45" t="s">
        <v>47</v>
      </c>
      <c r="Y12" s="71"/>
    </row>
    <row r="13" customHeight="1" spans="1:25">
      <c r="A13" s="20" t="s">
        <v>35</v>
      </c>
      <c r="B13" s="21" t="s">
        <v>36</v>
      </c>
      <c r="C13" s="21" t="s">
        <v>37</v>
      </c>
      <c r="D13" s="21" t="s">
        <v>38</v>
      </c>
      <c r="E13" s="22" t="s">
        <v>39</v>
      </c>
      <c r="F13" s="23" t="s">
        <v>40</v>
      </c>
      <c r="G13" s="23" t="s">
        <v>41</v>
      </c>
      <c r="H13" s="24"/>
      <c r="I13" s="22" t="s">
        <v>66</v>
      </c>
      <c r="J13" s="44" t="s">
        <v>67</v>
      </c>
      <c r="K13" s="45" t="s">
        <v>44</v>
      </c>
      <c r="L13" s="22">
        <v>315</v>
      </c>
      <c r="M13" s="24"/>
      <c r="N13" s="24">
        <v>23</v>
      </c>
      <c r="O13" s="21">
        <v>79</v>
      </c>
      <c r="P13" s="21">
        <v>83.5</v>
      </c>
      <c r="Q13" s="21">
        <f t="shared" si="0"/>
        <v>185.5</v>
      </c>
      <c r="R13" s="25">
        <f t="shared" si="1"/>
        <v>500.5</v>
      </c>
      <c r="S13" s="24">
        <v>11</v>
      </c>
      <c r="T13" s="45" t="s">
        <v>45</v>
      </c>
      <c r="U13" s="24"/>
      <c r="V13" s="24"/>
      <c r="W13" s="58" t="s">
        <v>46</v>
      </c>
      <c r="X13" s="45" t="s">
        <v>47</v>
      </c>
      <c r="Y13" s="69"/>
    </row>
    <row r="14" s="4" customFormat="1" customHeight="1" spans="1:166">
      <c r="A14" s="26" t="s">
        <v>35</v>
      </c>
      <c r="B14" s="27" t="s">
        <v>36</v>
      </c>
      <c r="C14" s="27" t="s">
        <v>37</v>
      </c>
      <c r="D14" s="27" t="s">
        <v>38</v>
      </c>
      <c r="E14" s="28" t="s">
        <v>39</v>
      </c>
      <c r="F14" s="29" t="s">
        <v>40</v>
      </c>
      <c r="G14" s="29" t="s">
        <v>41</v>
      </c>
      <c r="H14" s="30"/>
      <c r="I14" s="28" t="s">
        <v>68</v>
      </c>
      <c r="J14" s="47" t="s">
        <v>69</v>
      </c>
      <c r="K14" s="48" t="s">
        <v>44</v>
      </c>
      <c r="L14" s="28">
        <v>318</v>
      </c>
      <c r="M14" s="30"/>
      <c r="N14" s="30">
        <v>23.75</v>
      </c>
      <c r="O14" s="27">
        <v>77</v>
      </c>
      <c r="P14" s="27">
        <v>81.5</v>
      </c>
      <c r="Q14" s="27">
        <f t="shared" si="0"/>
        <v>182.25</v>
      </c>
      <c r="R14" s="60">
        <f t="shared" si="1"/>
        <v>500.25</v>
      </c>
      <c r="S14" s="61">
        <v>12</v>
      </c>
      <c r="T14" s="48" t="s">
        <v>45</v>
      </c>
      <c r="U14" s="30"/>
      <c r="V14" s="30"/>
      <c r="W14" s="62" t="s">
        <v>46</v>
      </c>
      <c r="X14" s="63" t="s">
        <v>70</v>
      </c>
      <c r="Y14" s="72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</row>
    <row r="15" customHeight="1" spans="1:25">
      <c r="A15" s="20" t="s">
        <v>35</v>
      </c>
      <c r="B15" s="21" t="s">
        <v>36</v>
      </c>
      <c r="C15" s="21" t="s">
        <v>37</v>
      </c>
      <c r="D15" s="21" t="s">
        <v>38</v>
      </c>
      <c r="E15" s="22" t="s">
        <v>39</v>
      </c>
      <c r="F15" s="23" t="s">
        <v>40</v>
      </c>
      <c r="G15" s="23" t="s">
        <v>41</v>
      </c>
      <c r="H15" s="24"/>
      <c r="I15" s="22" t="s">
        <v>71</v>
      </c>
      <c r="J15" s="44" t="s">
        <v>72</v>
      </c>
      <c r="K15" s="45" t="s">
        <v>44</v>
      </c>
      <c r="L15" s="22">
        <v>317</v>
      </c>
      <c r="M15" s="24"/>
      <c r="N15" s="24">
        <v>26.5</v>
      </c>
      <c r="O15" s="21">
        <v>73</v>
      </c>
      <c r="P15" s="21">
        <v>83.25</v>
      </c>
      <c r="Q15" s="21">
        <f t="shared" si="0"/>
        <v>182.75</v>
      </c>
      <c r="R15" s="25">
        <f t="shared" si="1"/>
        <v>499.75</v>
      </c>
      <c r="S15" s="24">
        <v>13</v>
      </c>
      <c r="T15" s="45" t="s">
        <v>45</v>
      </c>
      <c r="U15" s="24"/>
      <c r="V15" s="24"/>
      <c r="W15" s="58" t="s">
        <v>46</v>
      </c>
      <c r="X15" s="59" t="s">
        <v>70</v>
      </c>
      <c r="Y15" s="69"/>
    </row>
    <row r="16" s="5" customFormat="1" customHeight="1" spans="1:166">
      <c r="A16" s="31" t="s">
        <v>35</v>
      </c>
      <c r="B16" s="32" t="s">
        <v>36</v>
      </c>
      <c r="C16" s="32" t="s">
        <v>37</v>
      </c>
      <c r="D16" s="32" t="s">
        <v>38</v>
      </c>
      <c r="E16" s="33" t="s">
        <v>39</v>
      </c>
      <c r="F16" s="34" t="s">
        <v>40</v>
      </c>
      <c r="G16" s="34" t="s">
        <v>41</v>
      </c>
      <c r="H16" s="35"/>
      <c r="I16" s="33" t="s">
        <v>73</v>
      </c>
      <c r="J16" s="49" t="s">
        <v>74</v>
      </c>
      <c r="K16" s="50" t="s">
        <v>44</v>
      </c>
      <c r="L16" s="33">
        <v>320</v>
      </c>
      <c r="M16" s="35"/>
      <c r="N16" s="32">
        <v>26.25</v>
      </c>
      <c r="O16" s="32">
        <v>65</v>
      </c>
      <c r="P16" s="32">
        <v>85.25</v>
      </c>
      <c r="Q16" s="32">
        <f t="shared" si="0"/>
        <v>176.5</v>
      </c>
      <c r="R16" s="35">
        <f t="shared" si="1"/>
        <v>496.5</v>
      </c>
      <c r="S16" s="64">
        <v>14</v>
      </c>
      <c r="T16" s="65" t="s">
        <v>45</v>
      </c>
      <c r="U16" s="35"/>
      <c r="V16" s="35"/>
      <c r="W16" s="66" t="s">
        <v>46</v>
      </c>
      <c r="X16" s="67" t="s">
        <v>70</v>
      </c>
      <c r="Y16" s="74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</row>
    <row r="17" customHeight="1" spans="1:25">
      <c r="A17" s="20" t="s">
        <v>35</v>
      </c>
      <c r="B17" s="21" t="s">
        <v>36</v>
      </c>
      <c r="C17" s="21" t="s">
        <v>37</v>
      </c>
      <c r="D17" s="21" t="s">
        <v>38</v>
      </c>
      <c r="E17" s="22" t="s">
        <v>39</v>
      </c>
      <c r="F17" s="23" t="s">
        <v>40</v>
      </c>
      <c r="G17" s="23" t="s">
        <v>41</v>
      </c>
      <c r="H17" s="25"/>
      <c r="I17" s="22" t="s">
        <v>75</v>
      </c>
      <c r="J17" s="44" t="s">
        <v>76</v>
      </c>
      <c r="K17" s="46" t="s">
        <v>44</v>
      </c>
      <c r="L17" s="22">
        <v>307</v>
      </c>
      <c r="M17" s="25"/>
      <c r="N17" s="21">
        <v>22.75</v>
      </c>
      <c r="O17" s="21">
        <v>80</v>
      </c>
      <c r="P17" s="21">
        <v>86</v>
      </c>
      <c r="Q17" s="21">
        <f t="shared" si="0"/>
        <v>188.75</v>
      </c>
      <c r="R17" s="25">
        <f t="shared" si="1"/>
        <v>495.75</v>
      </c>
      <c r="S17" s="24">
        <v>15</v>
      </c>
      <c r="T17" s="45" t="s">
        <v>45</v>
      </c>
      <c r="U17" s="25"/>
      <c r="V17" s="25"/>
      <c r="W17" s="58" t="s">
        <v>46</v>
      </c>
      <c r="X17" s="59" t="s">
        <v>70</v>
      </c>
      <c r="Y17" s="71"/>
    </row>
    <row r="18" customHeight="1" spans="1:25">
      <c r="A18" s="20" t="s">
        <v>35</v>
      </c>
      <c r="B18" s="21" t="s">
        <v>36</v>
      </c>
      <c r="C18" s="21" t="s">
        <v>37</v>
      </c>
      <c r="D18" s="21" t="s">
        <v>38</v>
      </c>
      <c r="E18" s="22" t="s">
        <v>39</v>
      </c>
      <c r="F18" s="23" t="s">
        <v>40</v>
      </c>
      <c r="G18" s="23" t="s">
        <v>41</v>
      </c>
      <c r="H18" s="24"/>
      <c r="I18" s="22" t="s">
        <v>77</v>
      </c>
      <c r="J18" s="44" t="s">
        <v>78</v>
      </c>
      <c r="K18" s="46" t="s">
        <v>44</v>
      </c>
      <c r="L18" s="22">
        <v>314</v>
      </c>
      <c r="M18" s="24"/>
      <c r="N18" s="24">
        <v>24</v>
      </c>
      <c r="O18" s="21">
        <v>66</v>
      </c>
      <c r="P18" s="21">
        <v>79.5</v>
      </c>
      <c r="Q18" s="21">
        <f t="shared" si="0"/>
        <v>169.5</v>
      </c>
      <c r="R18" s="25">
        <f t="shared" si="1"/>
        <v>483.5</v>
      </c>
      <c r="S18" s="24">
        <v>16</v>
      </c>
      <c r="T18" s="45" t="s">
        <v>45</v>
      </c>
      <c r="U18" s="24"/>
      <c r="V18" s="24"/>
      <c r="W18" s="58" t="s">
        <v>46</v>
      </c>
      <c r="X18" s="59" t="s">
        <v>70</v>
      </c>
      <c r="Y18" s="69"/>
    </row>
    <row r="19" customHeight="1" spans="1:25">
      <c r="A19" s="20" t="s">
        <v>35</v>
      </c>
      <c r="B19" s="21" t="s">
        <v>36</v>
      </c>
      <c r="C19" s="21" t="s">
        <v>37</v>
      </c>
      <c r="D19" s="21" t="s">
        <v>38</v>
      </c>
      <c r="E19" s="22" t="s">
        <v>39</v>
      </c>
      <c r="F19" s="23" t="s">
        <v>40</v>
      </c>
      <c r="G19" s="23" t="s">
        <v>41</v>
      </c>
      <c r="H19" s="24"/>
      <c r="I19" s="22" t="s">
        <v>79</v>
      </c>
      <c r="J19" s="44" t="s">
        <v>80</v>
      </c>
      <c r="K19" s="45" t="s">
        <v>81</v>
      </c>
      <c r="L19" s="22">
        <v>316</v>
      </c>
      <c r="M19" s="24"/>
      <c r="N19" s="24">
        <v>21.5</v>
      </c>
      <c r="O19" s="21">
        <v>61</v>
      </c>
      <c r="P19" s="21">
        <v>80</v>
      </c>
      <c r="Q19" s="21">
        <f t="shared" si="0"/>
        <v>162.5</v>
      </c>
      <c r="R19" s="25">
        <f t="shared" si="1"/>
        <v>478.5</v>
      </c>
      <c r="S19" s="24">
        <v>17</v>
      </c>
      <c r="T19" s="45" t="s">
        <v>45</v>
      </c>
      <c r="U19" s="24"/>
      <c r="V19" s="24"/>
      <c r="W19" s="58" t="s">
        <v>46</v>
      </c>
      <c r="X19" s="59" t="s">
        <v>70</v>
      </c>
      <c r="Y19" s="69"/>
    </row>
    <row r="20" customHeight="1" spans="1:25">
      <c r="A20" s="20" t="s">
        <v>35</v>
      </c>
      <c r="B20" s="21" t="s">
        <v>36</v>
      </c>
      <c r="C20" s="21" t="s">
        <v>37</v>
      </c>
      <c r="D20" s="21" t="s">
        <v>38</v>
      </c>
      <c r="E20" s="22" t="s">
        <v>39</v>
      </c>
      <c r="F20" s="23" t="s">
        <v>40</v>
      </c>
      <c r="G20" s="23" t="s">
        <v>41</v>
      </c>
      <c r="H20" s="24"/>
      <c r="I20" s="22" t="s">
        <v>82</v>
      </c>
      <c r="J20" s="44" t="s">
        <v>83</v>
      </c>
      <c r="K20" s="45" t="s">
        <v>44</v>
      </c>
      <c r="L20" s="22">
        <v>313</v>
      </c>
      <c r="M20" s="24"/>
      <c r="N20" s="24">
        <v>24.75</v>
      </c>
      <c r="O20" s="21">
        <v>63</v>
      </c>
      <c r="P20" s="21">
        <v>77.5</v>
      </c>
      <c r="Q20" s="21">
        <f t="shared" si="0"/>
        <v>165.25</v>
      </c>
      <c r="R20" s="25">
        <f t="shared" si="1"/>
        <v>478.25</v>
      </c>
      <c r="S20" s="24">
        <v>18</v>
      </c>
      <c r="T20" s="45" t="s">
        <v>45</v>
      </c>
      <c r="U20" s="24"/>
      <c r="V20" s="24"/>
      <c r="W20" s="58" t="s">
        <v>46</v>
      </c>
      <c r="X20" s="59" t="s">
        <v>70</v>
      </c>
      <c r="Y20" s="69"/>
    </row>
    <row r="21" customHeight="1" spans="1:25">
      <c r="A21" s="20" t="s">
        <v>35</v>
      </c>
      <c r="B21" s="21" t="s">
        <v>36</v>
      </c>
      <c r="C21" s="21" t="s">
        <v>37</v>
      </c>
      <c r="D21" s="21" t="s">
        <v>38</v>
      </c>
      <c r="E21" s="22" t="s">
        <v>39</v>
      </c>
      <c r="F21" s="23" t="s">
        <v>40</v>
      </c>
      <c r="G21" s="23" t="s">
        <v>41</v>
      </c>
      <c r="H21" s="24"/>
      <c r="I21" s="22" t="s">
        <v>84</v>
      </c>
      <c r="J21" s="44" t="s">
        <v>85</v>
      </c>
      <c r="K21" s="45" t="s">
        <v>44</v>
      </c>
      <c r="L21" s="22">
        <v>313</v>
      </c>
      <c r="M21" s="24"/>
      <c r="N21" s="24">
        <v>23</v>
      </c>
      <c r="O21" s="21">
        <v>57</v>
      </c>
      <c r="P21" s="21">
        <v>76.5</v>
      </c>
      <c r="Q21" s="21">
        <f t="shared" si="0"/>
        <v>156.5</v>
      </c>
      <c r="R21" s="25">
        <f t="shared" si="1"/>
        <v>469.5</v>
      </c>
      <c r="S21" s="24">
        <v>19</v>
      </c>
      <c r="T21" s="45" t="s">
        <v>45</v>
      </c>
      <c r="U21" s="24"/>
      <c r="V21" s="24"/>
      <c r="W21" s="58" t="s">
        <v>46</v>
      </c>
      <c r="X21" s="59" t="s">
        <v>70</v>
      </c>
      <c r="Y21" s="69"/>
    </row>
    <row r="22" customHeight="1" spans="1:25">
      <c r="A22" s="20" t="s">
        <v>35</v>
      </c>
      <c r="B22" s="21" t="s">
        <v>36</v>
      </c>
      <c r="C22" s="21" t="s">
        <v>37</v>
      </c>
      <c r="D22" s="21" t="s">
        <v>38</v>
      </c>
      <c r="E22" s="22" t="s">
        <v>39</v>
      </c>
      <c r="F22" s="23" t="s">
        <v>40</v>
      </c>
      <c r="G22" s="23" t="s">
        <v>41</v>
      </c>
      <c r="H22" s="25"/>
      <c r="I22" s="22" t="s">
        <v>86</v>
      </c>
      <c r="J22" s="44" t="s">
        <v>87</v>
      </c>
      <c r="K22" s="46" t="s">
        <v>44</v>
      </c>
      <c r="L22" s="22">
        <v>334</v>
      </c>
      <c r="M22" s="25"/>
      <c r="N22" s="21"/>
      <c r="O22" s="21"/>
      <c r="P22" s="21"/>
      <c r="Q22" s="21">
        <f t="shared" si="0"/>
        <v>0</v>
      </c>
      <c r="R22" s="25">
        <f t="shared" si="1"/>
        <v>334</v>
      </c>
      <c r="S22" s="24">
        <v>20</v>
      </c>
      <c r="T22" s="45" t="s">
        <v>88</v>
      </c>
      <c r="U22" s="25"/>
      <c r="V22" s="25"/>
      <c r="W22" s="58" t="s">
        <v>46</v>
      </c>
      <c r="X22" s="45" t="s">
        <v>89</v>
      </c>
      <c r="Y22" s="76" t="s">
        <v>90</v>
      </c>
    </row>
    <row r="23" customHeight="1" spans="1:25">
      <c r="A23" s="20" t="s">
        <v>35</v>
      </c>
      <c r="B23" s="21" t="s">
        <v>36</v>
      </c>
      <c r="C23" s="21" t="s">
        <v>37</v>
      </c>
      <c r="D23" s="21" t="s">
        <v>38</v>
      </c>
      <c r="E23" s="22" t="s">
        <v>39</v>
      </c>
      <c r="F23" s="23" t="s">
        <v>40</v>
      </c>
      <c r="G23" s="23" t="s">
        <v>41</v>
      </c>
      <c r="H23" s="24"/>
      <c r="I23" s="22" t="s">
        <v>91</v>
      </c>
      <c r="J23" s="44" t="s">
        <v>92</v>
      </c>
      <c r="K23" s="45" t="s">
        <v>44</v>
      </c>
      <c r="L23" s="22">
        <v>331</v>
      </c>
      <c r="M23" s="24"/>
      <c r="N23" s="24"/>
      <c r="O23" s="51"/>
      <c r="P23" s="52"/>
      <c r="Q23" s="21">
        <f t="shared" si="0"/>
        <v>0</v>
      </c>
      <c r="R23" s="25">
        <f t="shared" si="1"/>
        <v>331</v>
      </c>
      <c r="S23" s="24">
        <v>21</v>
      </c>
      <c r="T23" s="45" t="s">
        <v>88</v>
      </c>
      <c r="U23" s="24"/>
      <c r="V23" s="24"/>
      <c r="W23" s="58" t="s">
        <v>46</v>
      </c>
      <c r="X23" s="45" t="s">
        <v>89</v>
      </c>
      <c r="Y23" s="76" t="s">
        <v>90</v>
      </c>
    </row>
    <row r="24" customHeight="1" spans="1:25">
      <c r="A24" s="20" t="s">
        <v>35</v>
      </c>
      <c r="B24" s="21" t="s">
        <v>36</v>
      </c>
      <c r="C24" s="21" t="s">
        <v>37</v>
      </c>
      <c r="D24" s="21" t="s">
        <v>38</v>
      </c>
      <c r="E24" s="22" t="s">
        <v>39</v>
      </c>
      <c r="F24" s="23" t="s">
        <v>40</v>
      </c>
      <c r="G24" s="23" t="s">
        <v>41</v>
      </c>
      <c r="H24" s="24"/>
      <c r="I24" s="22" t="s">
        <v>93</v>
      </c>
      <c r="J24" s="44" t="s">
        <v>94</v>
      </c>
      <c r="K24" s="46" t="s">
        <v>44</v>
      </c>
      <c r="L24" s="22">
        <v>325</v>
      </c>
      <c r="M24" s="24"/>
      <c r="N24" s="24"/>
      <c r="O24" s="51"/>
      <c r="P24" s="52"/>
      <c r="Q24" s="21">
        <f t="shared" si="0"/>
        <v>0</v>
      </c>
      <c r="R24" s="25">
        <f t="shared" si="1"/>
        <v>325</v>
      </c>
      <c r="S24" s="24">
        <v>22</v>
      </c>
      <c r="T24" s="45" t="s">
        <v>88</v>
      </c>
      <c r="U24" s="24"/>
      <c r="V24" s="24"/>
      <c r="W24" s="58" t="s">
        <v>46</v>
      </c>
      <c r="X24" s="45" t="s">
        <v>89</v>
      </c>
      <c r="Y24" s="76" t="s">
        <v>90</v>
      </c>
    </row>
    <row r="25" customHeight="1" spans="1:25">
      <c r="A25" s="20" t="s">
        <v>35</v>
      </c>
      <c r="B25" s="21" t="s">
        <v>36</v>
      </c>
      <c r="C25" s="21" t="s">
        <v>37</v>
      </c>
      <c r="D25" s="21" t="s">
        <v>38</v>
      </c>
      <c r="E25" s="22" t="s">
        <v>39</v>
      </c>
      <c r="F25" s="23" t="s">
        <v>40</v>
      </c>
      <c r="G25" s="23" t="s">
        <v>41</v>
      </c>
      <c r="H25" s="24"/>
      <c r="I25" s="22" t="s">
        <v>95</v>
      </c>
      <c r="J25" s="44" t="s">
        <v>96</v>
      </c>
      <c r="K25" s="46" t="s">
        <v>44</v>
      </c>
      <c r="L25" s="22">
        <v>322</v>
      </c>
      <c r="M25" s="24"/>
      <c r="N25" s="24"/>
      <c r="O25" s="51"/>
      <c r="P25" s="52"/>
      <c r="Q25" s="21">
        <f t="shared" si="0"/>
        <v>0</v>
      </c>
      <c r="R25" s="25">
        <f t="shared" si="1"/>
        <v>322</v>
      </c>
      <c r="S25" s="24">
        <v>23</v>
      </c>
      <c r="T25" s="45" t="s">
        <v>88</v>
      </c>
      <c r="U25" s="24"/>
      <c r="V25" s="24"/>
      <c r="W25" s="58" t="s">
        <v>46</v>
      </c>
      <c r="X25" s="45" t="s">
        <v>89</v>
      </c>
      <c r="Y25" s="76" t="s">
        <v>90</v>
      </c>
    </row>
    <row r="26" customHeight="1" spans="16:16">
      <c r="P26" s="21"/>
    </row>
  </sheetData>
  <sortState ref="A3:Y25">
    <sortCondition ref="R3:R25" descending="1"/>
  </sortState>
  <conditionalFormatting sqref="X2">
    <cfRule type="cellIs" dxfId="25" priority="661" stopIfTrue="1" operator="notEqual">
      <formula>"拟录取"</formula>
    </cfRule>
    <cfRule type="cellIs" priority="662" stopIfTrue="1" operator="notEqual">
      <formula>"拟录取"</formula>
    </cfRule>
  </conditionalFormatting>
  <conditionalFormatting sqref="X2:X1048576">
    <cfRule type="cellIs" dxfId="26" priority="606" operator="equal">
      <formula>"候补录取"</formula>
    </cfRule>
  </conditionalFormatting>
  <conditionalFormatting sqref="X2:Y2 X3:X1048576">
    <cfRule type="cellIs" dxfId="27" priority="664" operator="equal">
      <formula>"拟录取"</formula>
    </cfRule>
  </conditionalFormatting>
  <pageMargins left="0.75" right="0.75" top="1" bottom="1" header="0.5" footer="0.5"/>
  <pageSetup paperSize="1" scale="42" fitToHeight="0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乐兵</cp:lastModifiedBy>
  <dcterms:created xsi:type="dcterms:W3CDTF">2019-03-05T15:06:00Z</dcterms:created>
  <cp:lastPrinted>2021-04-13T13:46:00Z</cp:lastPrinted>
  <dcterms:modified xsi:type="dcterms:W3CDTF">2024-04-11T02:16:15Z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2052-12.1.0.16729</vt:lpwstr>
  </property>
</Properties>
</file>